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ropbox\GOTW\Finance\Audits\"/>
    </mc:Choice>
  </mc:AlternateContent>
  <xr:revisionPtr revIDLastSave="0" documentId="8_{8E961DF0-29C0-4F6D-839C-64BCC651E5CC}" xr6:coauthVersionLast="47" xr6:coauthVersionMax="47" xr10:uidLastSave="{00000000-0000-0000-0000-000000000000}"/>
  <bookViews>
    <workbookView xWindow="-108" yWindow="-108" windowWidth="23256" windowHeight="12456" xr2:uid="{36493EDF-23C1-44ED-8F2A-79855E1BEB92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7" i="1"/>
  <c r="C30" i="1" s="1"/>
  <c r="B22" i="1"/>
  <c r="B21" i="1"/>
  <c r="C23" i="1" s="1"/>
  <c r="C32" i="1" s="1"/>
  <c r="C15" i="1"/>
  <c r="C13" i="1"/>
  <c r="C10" i="1"/>
  <c r="B10" i="1"/>
</calcChain>
</file>

<file path=xl/sharedStrings.xml><?xml version="1.0" encoding="utf-8"?>
<sst xmlns="http://schemas.openxmlformats.org/spreadsheetml/2006/main" count="26" uniqueCount="22">
  <si>
    <t>Garton on the Wolds Parish Council</t>
  </si>
  <si>
    <t>Full Bank Reconciliation 31st March 2023</t>
  </si>
  <si>
    <t>£</t>
  </si>
  <si>
    <t xml:space="preserve">Current Account  </t>
  </si>
  <si>
    <t>Balance per Bank Statement 31st March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</si>
  <si>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</si>
  <si>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</si>
  <si>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t>Less transfers to savings account</t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</si>
  <si>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</si>
  <si>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Closing Balance </t>
  </si>
  <si>
    <t>Bank Control Accounts</t>
  </si>
  <si>
    <t>Cash Book</t>
  </si>
  <si>
    <t>Opening Balance 1st April 2022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</si>
  <si>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</si>
  <si>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>Less Payments</t>
  </si>
  <si>
    <t xml:space="preserve">                      Closing Balance per Cash Book </t>
  </si>
  <si>
    <t>Projects fund</t>
  </si>
  <si>
    <t>Less transfer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</si>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</sst>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/>
    <xf numFmtId="2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ffice\Dropbox\GOTW\Finance\Monthly%20Finance%20Spread%20Sheets\2023\March%202023.xlsx" TargetMode="External"/><Relationship Id="rId1" Type="http://schemas.openxmlformats.org/officeDocument/2006/relationships/externalLinkPath" Target="/Users/Office/Dropbox/GOTW/Finance/Monthly%20Finance%20Spread%20Sheets/2023/March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herine%20Clark/Dropbox/GOTW/Finance/Monthly%20Finance%20Spread%20Sheets/2019/31st%20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ull Reconciliation"/>
      <sheetName val="Budget Comparison"/>
      <sheetName val="Cash book"/>
      <sheetName val="Sheet2"/>
      <sheetName val="Working out sheet"/>
      <sheetName val="Budget"/>
      <sheetName val="Savings Account"/>
      <sheetName val="Sheet1"/>
    </sheetNames>
    <sheetDataSet>
      <sheetData sheetId="0"/>
      <sheetData sheetId="1"/>
      <sheetData sheetId="2">
        <row r="87">
          <cell r="E87">
            <v>8510.3299999999981</v>
          </cell>
          <cell r="F87">
            <v>5396.5999999999995</v>
          </cell>
          <cell r="K87">
            <v>29.590000000000003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Comparison"/>
      <sheetName val="Receipts"/>
      <sheetName val="Payments"/>
      <sheetName val="Full Bank Reconciliation"/>
      <sheetName val="PKF Bank Rec"/>
      <sheetName val="Savings Account"/>
      <sheetName val="Budget 2018-19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C15"/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0E985-F58B-4110-8B9A-A9EB1B3F0327}">
  <dimension ref="A1:K38"/>
  <sheetViews>
    <sheetView tabSelected="1" workbookViewId="0">
      <selection activeCell="A10" sqref="A10"/>
    </sheetView>
  </sheetViews>
  <sheetFormatPr defaultRowHeight="14.4" x14ac:dyDescent="0.3"/>
  <cols>
    <col min="1" max="1" width="57.33203125" customWidth="1"/>
    <col min="2" max="3" width="12.88671875" style="2" customWidth="1"/>
  </cols>
  <sheetData>
    <row r="1" spans="1:3" ht="15.6" x14ac:dyDescent="0.3">
      <c r="A1" s="1" t="s">
        <v>0</v>
      </c>
    </row>
    <row r="2" spans="1:3" ht="15.6" x14ac:dyDescent="0.3">
      <c r="A2" s="3"/>
    </row>
    <row r="3" spans="1:3" ht="15.6" x14ac:dyDescent="0.3">
      <c r="A3" s="1" t="s">
        <v>1</v>
      </c>
    </row>
    <row r="4" spans="1:3" ht="15.6" x14ac:dyDescent="0.3">
      <c r="A4" s="4"/>
      <c r="B4" s="5" t="s">
        <v>2</v>
      </c>
      <c r="C4" s="5" t="s">
        <v>2</v>
      </c>
    </row>
    <row r="5" spans="1:3" ht="15.6" x14ac:dyDescent="0.3">
      <c r="A5" s="4" t="s">
        <v>3</v>
      </c>
    </row>
    <row r="6" spans="1:3" ht="15.6" x14ac:dyDescent="0.3">
      <c r="A6" s="6" t="s">
        <v>4</v>
      </c>
      <c r="B6" s="2">
        <v>4088.62</v>
      </c>
    </row>
    <row r="7" spans="1:3" ht="15.6" x14ac:dyDescent="0.3">
      <c r="A7" s="6" t="s">
        <v>5</v>
      </c>
    </row>
    <row r="8" spans="1:3" ht="15.6" x14ac:dyDescent="0.3">
      <c r="A8" s="6" t="s">
        <v>6</v>
      </c>
    </row>
    <row r="9" spans="1:3" ht="15.6" x14ac:dyDescent="0.3">
      <c r="A9" s="6" t="s">
        <v>7</v>
      </c>
    </row>
    <row r="10" spans="1:3" ht="15.6" x14ac:dyDescent="0.3">
      <c r="A10" s="3"/>
      <c r="B10" s="7">
        <f>SUM(B8:B9)</f>
        <v>0</v>
      </c>
      <c r="C10" s="2">
        <f>SUM(B6:B7)-B8-B9</f>
        <v>4088.62</v>
      </c>
    </row>
    <row r="11" spans="1:3" ht="15.6" x14ac:dyDescent="0.3">
      <c r="A11" s="3" t="s">
        <v>8</v>
      </c>
    </row>
    <row r="12" spans="1:3" ht="15.6" x14ac:dyDescent="0.3">
      <c r="A12" s="3" t="s">
        <v>4</v>
      </c>
      <c r="B12" s="2">
        <v>10079.790000000001</v>
      </c>
    </row>
    <row r="13" spans="1:3" ht="15.6" x14ac:dyDescent="0.3">
      <c r="A13" s="3" t="s">
        <v>5</v>
      </c>
      <c r="C13" s="2">
        <f>B12+B13</f>
        <v>10079.790000000001</v>
      </c>
    </row>
    <row r="14" spans="1:3" ht="15.6" x14ac:dyDescent="0.3">
      <c r="A14" s="3"/>
    </row>
    <row r="15" spans="1:3" ht="16.2" thickBot="1" x14ac:dyDescent="0.35">
      <c r="A15" s="3" t="s">
        <v>9</v>
      </c>
      <c r="C15" s="8">
        <f>C10+C13</f>
        <v>14168.41</v>
      </c>
    </row>
    <row r="16" spans="1:3" ht="16.2" thickTop="1" x14ac:dyDescent="0.3">
      <c r="A16" s="3"/>
      <c r="C16" s="9"/>
    </row>
    <row r="17" spans="1:11" ht="15.6" x14ac:dyDescent="0.3">
      <c r="A17" s="1" t="s">
        <v>10</v>
      </c>
      <c r="C17" s="9"/>
    </row>
    <row r="18" spans="1:11" ht="15.6" x14ac:dyDescent="0.3">
      <c r="A18" s="1"/>
      <c r="C18" s="9"/>
    </row>
    <row r="19" spans="1:11" s="10" customFormat="1" ht="15.6" x14ac:dyDescent="0.3">
      <c r="A19" s="4" t="s">
        <v>11</v>
      </c>
      <c r="B19" s="9"/>
      <c r="C19" s="9"/>
    </row>
    <row r="20" spans="1:11" ht="15.6" x14ac:dyDescent="0.3">
      <c r="A20" s="3" t="s">
        <v>12</v>
      </c>
      <c r="B20" s="2">
        <v>6004.48</v>
      </c>
    </row>
    <row r="21" spans="1:11" ht="15.6" x14ac:dyDescent="0.3">
      <c r="A21" s="3" t="s">
        <v>13</v>
      </c>
      <c r="B21" s="2">
        <f>'[1]Cash book'!E87-'[1]Cash book'!K87</f>
        <v>8480.739999999998</v>
      </c>
    </row>
    <row r="22" spans="1:11" ht="15.6" x14ac:dyDescent="0.3">
      <c r="A22" s="3" t="s">
        <v>14</v>
      </c>
      <c r="B22" s="11">
        <f>'[1]Cash book'!F87</f>
        <v>5396.5999999999995</v>
      </c>
      <c r="C22"/>
      <c r="E22" s="11"/>
      <c r="F22" s="11"/>
      <c r="G22" s="11"/>
      <c r="H22" s="11"/>
      <c r="I22" s="11"/>
      <c r="J22" s="11"/>
      <c r="K22" s="11"/>
    </row>
    <row r="23" spans="1:11" ht="15.6" x14ac:dyDescent="0.3">
      <c r="A23" s="3" t="s">
        <v>15</v>
      </c>
      <c r="C23" s="2">
        <f>B20+B21-B22</f>
        <v>9088.619999999999</v>
      </c>
      <c r="E23" s="11"/>
      <c r="F23" s="11"/>
      <c r="G23" s="11"/>
      <c r="H23" s="11"/>
      <c r="I23" s="11"/>
      <c r="J23" s="11"/>
      <c r="K23" s="11"/>
    </row>
    <row r="24" spans="1:11" x14ac:dyDescent="0.3">
      <c r="B24"/>
      <c r="C24"/>
      <c r="E24" s="11"/>
      <c r="F24" s="11"/>
      <c r="G24" s="11"/>
      <c r="H24" s="11"/>
      <c r="I24" s="11"/>
      <c r="J24" s="11"/>
      <c r="K24" s="11"/>
    </row>
    <row r="25" spans="1:11" x14ac:dyDescent="0.3">
      <c r="B25"/>
      <c r="C25"/>
      <c r="E25" s="11"/>
      <c r="F25" s="11"/>
      <c r="G25" s="11"/>
      <c r="H25" s="11"/>
      <c r="I25" s="11"/>
      <c r="J25" s="11"/>
      <c r="K25" s="11"/>
    </row>
    <row r="26" spans="1:11" ht="15.6" x14ac:dyDescent="0.3">
      <c r="A26" s="3" t="s">
        <v>12</v>
      </c>
      <c r="B26" s="12">
        <v>5050.2</v>
      </c>
      <c r="C26" s="12"/>
    </row>
    <row r="27" spans="1:11" ht="15.6" x14ac:dyDescent="0.3">
      <c r="A27" s="3" t="s">
        <v>16</v>
      </c>
      <c r="B27" s="12">
        <f>'[2]Savings Account'!C15</f>
        <v>0</v>
      </c>
      <c r="C27" s="12"/>
    </row>
    <row r="28" spans="1:11" ht="15.6" x14ac:dyDescent="0.3">
      <c r="A28" s="3" t="s">
        <v>17</v>
      </c>
      <c r="B28" s="12"/>
      <c r="C28" s="12"/>
    </row>
    <row r="29" spans="1:11" ht="15.6" x14ac:dyDescent="0.3">
      <c r="A29" s="3" t="s">
        <v>18</v>
      </c>
      <c r="B29" s="12">
        <f>'[1]Cash book'!K87</f>
        <v>29.590000000000003</v>
      </c>
      <c r="C29" s="12"/>
    </row>
    <row r="30" spans="1:11" ht="15.6" x14ac:dyDescent="0.3">
      <c r="A30" s="3" t="s">
        <v>19</v>
      </c>
      <c r="B30" s="13"/>
      <c r="C30" s="12">
        <f>SUM(B26:B29)</f>
        <v>5079.79</v>
      </c>
    </row>
    <row r="32" spans="1:11" ht="16.2" thickBot="1" x14ac:dyDescent="0.35">
      <c r="A32" s="3" t="s">
        <v>20</v>
      </c>
      <c r="B32" s="12"/>
      <c r="C32" s="8">
        <f>C23+C30</f>
        <v>14168.41</v>
      </c>
    </row>
    <row r="33" spans="1:3" ht="16.2" thickTop="1" x14ac:dyDescent="0.3">
      <c r="A33" s="3"/>
    </row>
    <row r="34" spans="1:3" ht="15.6" x14ac:dyDescent="0.3">
      <c r="A34" s="3"/>
      <c r="B34" s="2" t="s">
        <v>21</v>
      </c>
    </row>
    <row r="35" spans="1:3" ht="15.6" x14ac:dyDescent="0.3">
      <c r="A35" s="3"/>
    </row>
    <row r="36" spans="1:3" ht="15.6" x14ac:dyDescent="0.3">
      <c r="A36" s="3"/>
    </row>
    <row r="37" spans="1:3" ht="15.6" x14ac:dyDescent="0.3">
      <c r="A37" s="3"/>
      <c r="C37" s="9"/>
    </row>
    <row r="38" spans="1:3" ht="15.6" x14ac:dyDescent="0.3">
      <c r="A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Garton on the Wolds Parish Council Clerk</dc:creator>
  <cp:lastModifiedBy>Garton on the Wolds Parish Council Clerk</cp:lastModifiedBy>
  <dcterms:created xsi:type="dcterms:W3CDTF">2023-10-08T10:41:43Z</dcterms:created>
  <dcterms:modified xsi:type="dcterms:W3CDTF">2023-10-08T10:45:04Z</dcterms:modified>
</cp:coreProperties>
</file>