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373afac1fba8327/Desktop/"/>
    </mc:Choice>
  </mc:AlternateContent>
  <xr:revisionPtr revIDLastSave="0" documentId="8_{22DBA5D9-9BD1-4394-8F8A-CA593263B4DD}" xr6:coauthVersionLast="47" xr6:coauthVersionMax="47" xr10:uidLastSave="{00000000-0000-0000-0000-000000000000}"/>
  <bookViews>
    <workbookView xWindow="-108" yWindow="-108" windowWidth="23256" windowHeight="12576" xr2:uid="{4AA1D015-D4A4-4B0B-ADA8-E49705A3ABDB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1" l="1"/>
  <c r="B26" i="1"/>
  <c r="C29" i="1" s="1"/>
  <c r="C22" i="1"/>
  <c r="B21" i="1"/>
  <c r="B20" i="1"/>
  <c r="C12" i="1"/>
  <c r="C9" i="1"/>
  <c r="C14" i="1" s="1"/>
  <c r="C31" i="1" l="1"/>
</calcChain>
</file>

<file path=xl/sharedStrings.xml><?xml version="1.0" encoding="utf-8"?>
<sst xmlns="http://schemas.openxmlformats.org/spreadsheetml/2006/main" count="24" uniqueCount="21">
  <si>
    <t>Garton on the Wolds Parish Council</t>
  </si>
  <si>
    <t>Full Bank Reconciliation  - 31st March 2021</t>
  </si>
  <si>
    <t>£</t>
  </si>
  <si>
    <t xml:space="preserve">Current Account  </t>
  </si>
  <si>
    <t>Balance per Bank Statement 31st March 2021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</si>
  <si>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</si>
  <si>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</si>
  <si>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</si>
  <si>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 xml:space="preserve">                                                                         Closing Balance </t>
  </si>
  <si>
    <t>Bank Control Accounts</t>
  </si>
  <si>
    <t>Cash Book</t>
  </si>
  <si>
    <t>Opening Balance 1st April 2020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</si>
  <si>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</si>
  <si>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r>
      <rPr>
        <u/>
        <sz val="12"/>
        <color theme="1"/>
        <rFont val="Calibri"/>
        <family val="2"/>
        <scheme val="minor"/>
      </rPr>
      <t>Less</t>
    </r>
    <r>
      <rPr>
        <sz val="12"/>
        <color theme="1"/>
        <rFont val="Calibri"/>
        <family val="2"/>
        <scheme val="minor"/>
      </rPr>
      <t xml:space="preserve"> Payments </t>
    </r>
  </si>
  <si>
    <t xml:space="preserve">                      Closing Balance per Cash Book </t>
  </si>
  <si>
    <t>Savings Funds:</t>
  </si>
  <si>
    <t>Projects fund</t>
  </si>
  <si>
    <t>Less transfer to current account</t>
  </si>
  <si>
    <t>Plus interest</t>
  </si>
  <si>
    <t xml:space="preserve">                    Closing Balance - Savings Funds </t>
  </si>
  <si>
    <t xml:space="preserve">                                                          Closing Balance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</si>
</sst>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5" fillId="0" borderId="0" xfId="0" applyFont="1"/>
    <xf numFmtId="164" fontId="0" fillId="0" borderId="0" xfId="0" applyNumberFormat="1" applyAlignment="1">
      <alignment horizontal="center"/>
    </xf>
    <xf numFmtId="0" fontId="6" fillId="0" borderId="0" xfId="0" applyFont="1"/>
    <xf numFmtId="164" fontId="0" fillId="0" borderId="1" xfId="0" applyNumberFormat="1" applyBorder="1"/>
    <xf numFmtId="164" fontId="2" fillId="0" borderId="2" xfId="0" applyNumberFormat="1" applyFont="1" applyBorder="1"/>
    <xf numFmtId="164" fontId="2" fillId="0" borderId="0" xfId="0" applyNumberFormat="1" applyFont="1"/>
    <xf numFmtId="0" fontId="2" fillId="0" borderId="0" xfId="0" applyFont="1"/>
    <xf numFmtId="164" fontId="1" fillId="0" borderId="0" xfId="0" applyNumberFormat="1" applyFont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ffice\Dropbox\GOTW\Finance\Monthly%20Finance%20Spread%20Sheets\2021\March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therine%20Clark\Dropbox\GOTW\Finance\Monthly%20Finance%20Spread%20Sheets\2019\31st%20March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Reconciliation"/>
      <sheetName val="Budget Comparison"/>
      <sheetName val="Cash book"/>
      <sheetName val="Sheet2"/>
      <sheetName val="Working out sheet"/>
      <sheetName val="Budget"/>
      <sheetName val="Savings Account"/>
      <sheetName val="Sheet1"/>
    </sheetNames>
    <sheetDataSet>
      <sheetData sheetId="0"/>
      <sheetData sheetId="1"/>
      <sheetData sheetId="2">
        <row r="68">
          <cell r="E68">
            <v>8225.8300000000017</v>
          </cell>
          <cell r="F68">
            <v>5798.0999999999985</v>
          </cell>
          <cell r="K68">
            <v>2.0499999999999998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mparison"/>
      <sheetName val="Receipts"/>
      <sheetName val="Payments"/>
      <sheetName val="Full Bank Reconciliation"/>
      <sheetName val="PKF Bank Rec"/>
      <sheetName val="Savings Account"/>
      <sheetName val="Budget 2018-19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C15"/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DCC8B-6A87-4852-9CEA-A07E41A5FC96}">
  <dimension ref="A1:C37"/>
  <sheetViews>
    <sheetView tabSelected="1" workbookViewId="0">
      <selection sqref="A1:XFD1048576"/>
    </sheetView>
  </sheetViews>
  <sheetFormatPr defaultRowHeight="14.4" x14ac:dyDescent="0.3"/>
  <cols>
    <col min="1" max="1" width="57.33203125" customWidth="1"/>
    <col min="2" max="3" width="12.88671875" style="2" customWidth="1"/>
  </cols>
  <sheetData>
    <row r="1" spans="1:3" ht="15.6" x14ac:dyDescent="0.3">
      <c r="A1" s="1" t="s">
        <v>0</v>
      </c>
    </row>
    <row r="2" spans="1:3" ht="15.6" x14ac:dyDescent="0.3">
      <c r="A2" s="3"/>
    </row>
    <row r="3" spans="1:3" ht="15.6" x14ac:dyDescent="0.3">
      <c r="A3" s="1" t="s">
        <v>1</v>
      </c>
    </row>
    <row r="4" spans="1:3" ht="15.6" x14ac:dyDescent="0.3">
      <c r="A4" s="4"/>
      <c r="B4" s="5" t="s">
        <v>2</v>
      </c>
      <c r="C4" s="5" t="s">
        <v>2</v>
      </c>
    </row>
    <row r="5" spans="1:3" ht="15.6" x14ac:dyDescent="0.3">
      <c r="A5" s="4" t="s">
        <v>3</v>
      </c>
    </row>
    <row r="6" spans="1:3" ht="15.6" x14ac:dyDescent="0.3">
      <c r="A6" s="6" t="s">
        <v>4</v>
      </c>
      <c r="B6" s="2">
        <v>4147.1099999999997</v>
      </c>
    </row>
    <row r="7" spans="1:3" ht="15.6" x14ac:dyDescent="0.3">
      <c r="A7" s="6" t="s">
        <v>5</v>
      </c>
    </row>
    <row r="8" spans="1:3" ht="15.6" x14ac:dyDescent="0.3">
      <c r="A8" s="6" t="s">
        <v>6</v>
      </c>
    </row>
    <row r="9" spans="1:3" ht="15.6" x14ac:dyDescent="0.3">
      <c r="A9" s="3"/>
      <c r="B9" s="7"/>
      <c r="C9" s="2">
        <f>SUM(B6:B7)-B8</f>
        <v>4147.1099999999997</v>
      </c>
    </row>
    <row r="10" spans="1:3" ht="15.6" x14ac:dyDescent="0.3">
      <c r="A10" s="3" t="s">
        <v>7</v>
      </c>
    </row>
    <row r="11" spans="1:3" ht="15.6" x14ac:dyDescent="0.3">
      <c r="A11" s="3" t="s">
        <v>4</v>
      </c>
      <c r="B11" s="2">
        <v>5049.71</v>
      </c>
    </row>
    <row r="12" spans="1:3" ht="15.6" x14ac:dyDescent="0.3">
      <c r="A12" s="3"/>
      <c r="C12" s="2">
        <f>B11</f>
        <v>5049.71</v>
      </c>
    </row>
    <row r="13" spans="1:3" ht="15.6" x14ac:dyDescent="0.3">
      <c r="A13" s="3"/>
    </row>
    <row r="14" spans="1:3" ht="16.2" thickBot="1" x14ac:dyDescent="0.35">
      <c r="A14" s="3" t="s">
        <v>8</v>
      </c>
      <c r="C14" s="8">
        <f>C9+C12</f>
        <v>9196.82</v>
      </c>
    </row>
    <row r="15" spans="1:3" ht="16.2" thickTop="1" x14ac:dyDescent="0.3">
      <c r="A15" s="3"/>
      <c r="C15" s="9"/>
    </row>
    <row r="16" spans="1:3" ht="15.6" x14ac:dyDescent="0.3">
      <c r="A16" s="1" t="s">
        <v>9</v>
      </c>
      <c r="C16" s="9"/>
    </row>
    <row r="17" spans="1:3" ht="15.6" x14ac:dyDescent="0.3">
      <c r="A17" s="1"/>
      <c r="C17" s="9"/>
    </row>
    <row r="18" spans="1:3" s="10" customFormat="1" ht="15.6" x14ac:dyDescent="0.3">
      <c r="A18" s="4" t="s">
        <v>10</v>
      </c>
      <c r="B18" s="9"/>
      <c r="C18" s="9"/>
    </row>
    <row r="19" spans="1:3" ht="15.6" x14ac:dyDescent="0.3">
      <c r="A19" s="3" t="s">
        <v>11</v>
      </c>
      <c r="B19" s="2">
        <v>1721.43</v>
      </c>
    </row>
    <row r="20" spans="1:3" ht="15.6" x14ac:dyDescent="0.3">
      <c r="A20" s="3" t="s">
        <v>12</v>
      </c>
      <c r="B20" s="2">
        <f>'[1]Cash book'!E68-'[1]Cash book'!K68</f>
        <v>8223.7800000000025</v>
      </c>
    </row>
    <row r="21" spans="1:3" ht="15.6" x14ac:dyDescent="0.3">
      <c r="A21" s="3" t="s">
        <v>13</v>
      </c>
      <c r="B21" s="2">
        <f>'[1]Cash book'!F68</f>
        <v>5798.0999999999985</v>
      </c>
    </row>
    <row r="22" spans="1:3" ht="15.6" x14ac:dyDescent="0.3">
      <c r="A22" s="3" t="s">
        <v>14</v>
      </c>
      <c r="B22" s="7"/>
      <c r="C22" s="2">
        <f>B19+B20-B21</f>
        <v>4147.1100000000042</v>
      </c>
    </row>
    <row r="23" spans="1:3" ht="15.6" x14ac:dyDescent="0.3">
      <c r="A23" s="3"/>
    </row>
    <row r="24" spans="1:3" ht="15.6" x14ac:dyDescent="0.3">
      <c r="A24" s="4" t="s">
        <v>15</v>
      </c>
      <c r="B24" s="11"/>
      <c r="C24" s="11"/>
    </row>
    <row r="25" spans="1:3" ht="15.6" x14ac:dyDescent="0.3">
      <c r="A25" s="3" t="s">
        <v>11</v>
      </c>
      <c r="B25" s="11">
        <v>5047.66</v>
      </c>
      <c r="C25" s="11"/>
    </row>
    <row r="26" spans="1:3" ht="15.6" x14ac:dyDescent="0.3">
      <c r="A26" s="3" t="s">
        <v>16</v>
      </c>
      <c r="B26" s="11">
        <f>'[2]Savings Account'!C15</f>
        <v>0</v>
      </c>
      <c r="C26" s="11"/>
    </row>
    <row r="27" spans="1:3" ht="15.6" x14ac:dyDescent="0.3">
      <c r="A27" s="3" t="s">
        <v>17</v>
      </c>
      <c r="B27" s="11"/>
      <c r="C27" s="11"/>
    </row>
    <row r="28" spans="1:3" ht="15.6" x14ac:dyDescent="0.3">
      <c r="A28" s="3" t="s">
        <v>18</v>
      </c>
      <c r="B28" s="11">
        <f>'[1]Cash book'!K68</f>
        <v>2.0499999999999998</v>
      </c>
      <c r="C28" s="11"/>
    </row>
    <row r="29" spans="1:3" ht="15.6" x14ac:dyDescent="0.3">
      <c r="A29" s="3" t="s">
        <v>19</v>
      </c>
      <c r="B29" s="12"/>
      <c r="C29" s="11">
        <f>SUM(B25:B28)</f>
        <v>5049.71</v>
      </c>
    </row>
    <row r="31" spans="1:3" ht="16.2" thickBot="1" x14ac:dyDescent="0.35">
      <c r="A31" s="3" t="s">
        <v>20</v>
      </c>
      <c r="B31" s="11"/>
      <c r="C31" s="8">
        <f>C22+C29</f>
        <v>9196.8200000000033</v>
      </c>
    </row>
    <row r="32" spans="1:3" ht="16.2" thickTop="1" x14ac:dyDescent="0.3">
      <c r="A32" s="3"/>
    </row>
    <row r="33" spans="1:3" ht="15.6" x14ac:dyDescent="0.3">
      <c r="A33" s="3"/>
    </row>
    <row r="34" spans="1:3" ht="15.6" x14ac:dyDescent="0.3">
      <c r="A34" s="3"/>
    </row>
    <row r="35" spans="1:3" ht="15.6" x14ac:dyDescent="0.3">
      <c r="A35" s="3"/>
    </row>
    <row r="36" spans="1:3" ht="15.6" x14ac:dyDescent="0.3">
      <c r="A36" s="3"/>
      <c r="C36" s="9"/>
    </row>
    <row r="37" spans="1:3" ht="15.6" x14ac:dyDescent="0.3">
      <c r="A3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dcterms:created xsi:type="dcterms:W3CDTF">2022-02-28T14:25:27Z</dcterms:created>
  <dcterms:modified xsi:type="dcterms:W3CDTF">2022-02-28T14:26:00Z</dcterms:modified>
</cp:coreProperties>
</file>