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ffice\Dropbox\GOTW\Finance\Audits\Bank Recs\"/>
    </mc:Choice>
  </mc:AlternateContent>
  <xr:revisionPtr revIDLastSave="0" documentId="8_{17B5D547-0F54-4EC9-A1AF-2D55734E1572}" xr6:coauthVersionLast="47" xr6:coauthVersionMax="47" xr10:uidLastSave="{00000000-0000-0000-0000-000000000000}"/>
  <bookViews>
    <workbookView xWindow="-108" yWindow="-108" windowWidth="23256" windowHeight="12456" xr2:uid="{FD3C7C8D-FB5D-4957-AE75-7534E3343AC9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8" i="1"/>
  <c r="B25" i="1"/>
  <c r="C30" i="1" s="1"/>
  <c r="B20" i="1"/>
  <c r="B19" i="1"/>
  <c r="C21" i="1" s="1"/>
  <c r="C37" i="1" s="1"/>
  <c r="C11" i="1"/>
  <c r="C13" i="1" s="1"/>
  <c r="C8" i="1"/>
  <c r="B8" i="1"/>
</calcChain>
</file>

<file path=xl/sharedStrings.xml><?xml version="1.0" encoding="utf-8"?>
<sst xmlns="http://schemas.openxmlformats.org/spreadsheetml/2006/main" count="29" uniqueCount="24">
  <si>
    <t>Garton on the Wolds Parish Council</t>
  </si>
  <si>
    <t>Full Bank Reconciliation 31st March 2025</t>
  </si>
  <si>
    <t>£</t>
  </si>
  <si>
    <t xml:space="preserve">Current Account  </t>
  </si>
  <si>
    <t>Balance per Bank Statement 31st March</t>
  </si>
  <si>
    <t>Plus outstanding receipts</t>
  </si>
  <si>
    <r>
      <rPr>
        <b/>
        <sz val="12"/>
        <color theme="1"/>
        <rFont val="Aptos Narrow"/>
        <family val="2"/>
        <scheme val="minor"/>
      </rPr>
      <t>Savings Account</t>
    </r>
    <r>
      <rPr>
        <sz val="12"/>
        <color theme="1"/>
        <rFont val="Aptos Narrow"/>
        <family val="2"/>
        <scheme val="minor"/>
      </rPr>
      <t xml:space="preserve"> </t>
    </r>
  </si>
  <si>
    <t>Less transfers to current account</t>
  </si>
  <si>
    <t xml:space="preserve">                                                                         Closing Balance </t>
  </si>
  <si>
    <t>Bank Control Accounts</t>
  </si>
  <si>
    <t>Cash Book</t>
  </si>
  <si>
    <t>Opening Balance 1st April 2024</t>
  </si>
  <si>
    <r>
      <rPr>
        <u/>
        <sz val="12"/>
        <color theme="1"/>
        <rFont val="Aptos Narrow"/>
        <family val="2"/>
        <scheme val="minor"/>
      </rPr>
      <t>Plus</t>
    </r>
    <r>
      <rPr>
        <sz val="12"/>
        <color theme="1"/>
        <rFont val="Aptos Narrow"/>
        <family val="2"/>
        <scheme val="minor"/>
      </rPr>
      <t xml:space="preserve"> Receipts </t>
    </r>
  </si>
  <si>
    <t>Less Payments</t>
  </si>
  <si>
    <t xml:space="preserve">                      Closing Balance per Cash Book </t>
  </si>
  <si>
    <t>Projects fund</t>
  </si>
  <si>
    <t>Less transfer to current account</t>
  </si>
  <si>
    <t>Plus transfers from current account</t>
  </si>
  <si>
    <t>Plus interest</t>
  </si>
  <si>
    <t xml:space="preserve">                    Closing Balance - Savings Funds </t>
  </si>
  <si>
    <t>Savings Funds</t>
  </si>
  <si>
    <t xml:space="preserve"> Projects Fund (inc. in above Savings Fund closing balance)</t>
  </si>
  <si>
    <t xml:space="preserve">                                                          Closing Balance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</si>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</sst>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164" fontId="0" fillId="0" borderId="0" xfId="0" applyNumberFormat="1" applyAlignment="1">
      <alignment horizontal="center"/>
    </xf>
    <xf numFmtId="0" fontId="6" fillId="0" borderId="0" xfId="0" applyFont="1"/>
    <xf numFmtId="164" fontId="0" fillId="0" borderId="1" xfId="0" applyNumberFormat="1" applyBorder="1"/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/>
    <xf numFmtId="2" fontId="0" fillId="0" borderId="0" xfId="0" applyNumberFormat="1"/>
    <xf numFmtId="164" fontId="1" fillId="0" borderId="0" xfId="0" applyNumberFormat="1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ffice\Dropbox\GOTW\Finance\Monthly%20Finance%20Spread%20Sheets\2025\March%202025.xlsx" TargetMode="External"/><Relationship Id="rId1" Type="http://schemas.openxmlformats.org/officeDocument/2006/relationships/externalLinkPath" Target="/Users/Office/Dropbox/GOTW/Finance/Monthly%20Finance%20Spread%20Sheets/2025/March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Reconciliation"/>
      <sheetName val="Savings Acc &amp; Funds "/>
      <sheetName val="Budget Comparison"/>
      <sheetName val="Cash book"/>
      <sheetName val="Working out sheet"/>
      <sheetName val="Budget"/>
      <sheetName val="Savings Account"/>
      <sheetName val="Sheet1"/>
    </sheetNames>
    <sheetDataSet>
      <sheetData sheetId="0"/>
      <sheetData sheetId="1">
        <row r="5">
          <cell r="C5">
            <v>5000</v>
          </cell>
        </row>
      </sheetData>
      <sheetData sheetId="2"/>
      <sheetData sheetId="3">
        <row r="95">
          <cell r="E95">
            <v>10356.44</v>
          </cell>
          <cell r="F95">
            <v>9193.67</v>
          </cell>
          <cell r="K95">
            <v>200.12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C15"/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0162D-0040-41F2-BF52-A0E93E3B54CC}">
  <dimension ref="A1:K43"/>
  <sheetViews>
    <sheetView tabSelected="1" workbookViewId="0">
      <selection sqref="A1:XFD1048576"/>
    </sheetView>
  </sheetViews>
  <sheetFormatPr defaultRowHeight="14.4" x14ac:dyDescent="0.3"/>
  <cols>
    <col min="1" max="1" width="57.33203125" customWidth="1"/>
    <col min="2" max="3" width="12.88671875" style="2" customWidth="1"/>
  </cols>
  <sheetData>
    <row r="1" spans="1:3" ht="15.6" x14ac:dyDescent="0.3">
      <c r="A1" s="1" t="s">
        <v>0</v>
      </c>
    </row>
    <row r="2" spans="1:3" ht="15.6" x14ac:dyDescent="0.3">
      <c r="A2" s="3"/>
    </row>
    <row r="3" spans="1:3" ht="15.6" x14ac:dyDescent="0.3">
      <c r="A3" s="1" t="s">
        <v>1</v>
      </c>
    </row>
    <row r="4" spans="1:3" ht="15.6" x14ac:dyDescent="0.3">
      <c r="A4" s="4"/>
      <c r="B4" s="5" t="s">
        <v>2</v>
      </c>
      <c r="C4" s="5" t="s">
        <v>2</v>
      </c>
    </row>
    <row r="5" spans="1:3" ht="15.6" x14ac:dyDescent="0.3">
      <c r="A5" s="4" t="s">
        <v>3</v>
      </c>
    </row>
    <row r="6" spans="1:3" ht="15.6" x14ac:dyDescent="0.3">
      <c r="A6" s="6" t="s">
        <v>4</v>
      </c>
      <c r="B6" s="2">
        <v>2731.15</v>
      </c>
    </row>
    <row r="7" spans="1:3" ht="15.6" x14ac:dyDescent="0.3">
      <c r="A7" s="6" t="s">
        <v>5</v>
      </c>
    </row>
    <row r="8" spans="1:3" ht="15.6" x14ac:dyDescent="0.3">
      <c r="A8" s="3"/>
      <c r="B8" s="7">
        <f>B6+B7</f>
        <v>2731.15</v>
      </c>
      <c r="C8" s="2">
        <f>SUM(B6:B7)</f>
        <v>2731.15</v>
      </c>
    </row>
    <row r="9" spans="1:3" ht="15.6" x14ac:dyDescent="0.3">
      <c r="A9" s="3" t="s">
        <v>6</v>
      </c>
    </row>
    <row r="10" spans="1:3" ht="15.6" x14ac:dyDescent="0.3">
      <c r="A10" s="3" t="s">
        <v>4</v>
      </c>
      <c r="B10" s="2">
        <v>14441</v>
      </c>
    </row>
    <row r="11" spans="1:3" ht="15.6" x14ac:dyDescent="0.3">
      <c r="A11" s="3" t="s">
        <v>5</v>
      </c>
      <c r="C11" s="2">
        <f>B10+B11-B12</f>
        <v>14441</v>
      </c>
    </row>
    <row r="12" spans="1:3" ht="15.6" x14ac:dyDescent="0.3">
      <c r="A12" s="3" t="s">
        <v>7</v>
      </c>
    </row>
    <row r="13" spans="1:3" ht="16.2" thickBot="1" x14ac:dyDescent="0.35">
      <c r="A13" s="3" t="s">
        <v>8</v>
      </c>
      <c r="C13" s="8">
        <f>C8+C11</f>
        <v>17172.150000000001</v>
      </c>
    </row>
    <row r="14" spans="1:3" ht="16.2" thickTop="1" x14ac:dyDescent="0.3">
      <c r="A14" s="3"/>
      <c r="C14" s="9"/>
    </row>
    <row r="15" spans="1:3" ht="15.6" x14ac:dyDescent="0.3">
      <c r="A15" s="1" t="s">
        <v>9</v>
      </c>
      <c r="C15" s="9"/>
    </row>
    <row r="16" spans="1:3" ht="15.6" x14ac:dyDescent="0.3">
      <c r="A16" s="1"/>
      <c r="C16" s="9"/>
    </row>
    <row r="17" spans="1:11" s="10" customFormat="1" ht="15.6" x14ac:dyDescent="0.3">
      <c r="A17" s="4" t="s">
        <v>10</v>
      </c>
      <c r="B17" s="9"/>
      <c r="C17" s="9"/>
    </row>
    <row r="18" spans="1:11" ht="15.6" x14ac:dyDescent="0.3">
      <c r="A18" s="3" t="s">
        <v>11</v>
      </c>
      <c r="B18" s="2">
        <v>1768.5</v>
      </c>
    </row>
    <row r="19" spans="1:11" ht="15.6" x14ac:dyDescent="0.3">
      <c r="A19" s="3" t="s">
        <v>12</v>
      </c>
      <c r="B19" s="2">
        <f>'[1]Cash book'!E95-'[1]Cash book'!K95</f>
        <v>10156.32</v>
      </c>
    </row>
    <row r="20" spans="1:11" ht="15.6" x14ac:dyDescent="0.3">
      <c r="A20" s="3" t="s">
        <v>13</v>
      </c>
      <c r="B20" s="11">
        <f>'[1]Cash book'!F95</f>
        <v>9193.67</v>
      </c>
      <c r="C20"/>
      <c r="E20" s="11"/>
      <c r="F20" s="11"/>
      <c r="G20" s="11"/>
      <c r="H20" s="11"/>
      <c r="I20" s="11"/>
      <c r="J20" s="11"/>
      <c r="K20" s="11"/>
    </row>
    <row r="21" spans="1:11" ht="15.6" x14ac:dyDescent="0.3">
      <c r="A21" s="3" t="s">
        <v>14</v>
      </c>
      <c r="C21" s="2">
        <f>B18+B19-B20</f>
        <v>2731.1499999999996</v>
      </c>
      <c r="E21" s="11"/>
      <c r="F21" s="11"/>
      <c r="G21" s="11"/>
      <c r="H21" s="11"/>
      <c r="I21" s="11"/>
      <c r="J21" s="11"/>
      <c r="K21" s="11"/>
    </row>
    <row r="22" spans="1:11" x14ac:dyDescent="0.3">
      <c r="B22"/>
      <c r="C22"/>
      <c r="E22" s="11"/>
      <c r="F22" s="11"/>
      <c r="G22" s="11"/>
      <c r="H22" s="11"/>
      <c r="I22" s="11"/>
      <c r="J22" s="11"/>
      <c r="K22" s="11"/>
    </row>
    <row r="23" spans="1:11" x14ac:dyDescent="0.3">
      <c r="B23"/>
      <c r="C23"/>
      <c r="E23" s="11"/>
      <c r="F23" s="11"/>
      <c r="G23" s="11"/>
      <c r="H23" s="11"/>
      <c r="I23" s="11"/>
      <c r="J23" s="11"/>
      <c r="K23" s="11"/>
    </row>
    <row r="24" spans="1:11" ht="15.6" x14ac:dyDescent="0.3">
      <c r="A24" s="3" t="s">
        <v>11</v>
      </c>
      <c r="B24" s="12">
        <v>14240.88</v>
      </c>
      <c r="C24" s="12"/>
    </row>
    <row r="25" spans="1:11" ht="15.6" x14ac:dyDescent="0.3">
      <c r="A25" s="3" t="s">
        <v>15</v>
      </c>
      <c r="B25" s="12">
        <f>'[2]Savings Account'!C15</f>
        <v>0</v>
      </c>
      <c r="C25" s="12"/>
    </row>
    <row r="26" spans="1:11" ht="15.6" x14ac:dyDescent="0.3">
      <c r="A26" s="3" t="s">
        <v>16</v>
      </c>
      <c r="B26" s="12">
        <v>950</v>
      </c>
      <c r="C26" s="12"/>
    </row>
    <row r="27" spans="1:11" ht="15.6" x14ac:dyDescent="0.3">
      <c r="A27" s="3" t="s">
        <v>17</v>
      </c>
      <c r="B27" s="12">
        <v>950</v>
      </c>
      <c r="C27" s="12"/>
    </row>
    <row r="28" spans="1:11" ht="15.6" x14ac:dyDescent="0.3">
      <c r="A28" s="3" t="s">
        <v>18</v>
      </c>
      <c r="B28" s="12">
        <f>'[1]Cash book'!K95</f>
        <v>200.12</v>
      </c>
      <c r="C28" s="12"/>
    </row>
    <row r="29" spans="1:11" ht="15.6" x14ac:dyDescent="0.3">
      <c r="A29" s="3" t="s">
        <v>5</v>
      </c>
      <c r="B29" s="12"/>
      <c r="C29" s="12"/>
    </row>
    <row r="30" spans="1:11" ht="15.6" x14ac:dyDescent="0.3">
      <c r="A30" s="3" t="s">
        <v>19</v>
      </c>
      <c r="B30" s="13"/>
      <c r="C30" s="12">
        <f>B24+B25-B26+B27+B28-B29</f>
        <v>14441</v>
      </c>
    </row>
    <row r="33" spans="1:3" ht="15.6" x14ac:dyDescent="0.3">
      <c r="A33" s="4" t="s">
        <v>20</v>
      </c>
    </row>
    <row r="34" spans="1:3" ht="15.6" x14ac:dyDescent="0.3">
      <c r="A34" s="3"/>
    </row>
    <row r="35" spans="1:3" ht="15.6" x14ac:dyDescent="0.3">
      <c r="A35" s="3" t="s">
        <v>21</v>
      </c>
      <c r="B35" s="2">
        <f>'[1]Savings Acc &amp; Funds '!C5</f>
        <v>5000</v>
      </c>
    </row>
    <row r="36" spans="1:3" ht="15.6" x14ac:dyDescent="0.3">
      <c r="A36" s="3"/>
    </row>
    <row r="37" spans="1:3" ht="16.2" thickBot="1" x14ac:dyDescent="0.35">
      <c r="A37" s="3" t="s">
        <v>22</v>
      </c>
      <c r="B37" s="12"/>
      <c r="C37" s="8">
        <f>C21+C30</f>
        <v>17172.150000000001</v>
      </c>
    </row>
    <row r="38" spans="1:3" ht="16.2" thickTop="1" x14ac:dyDescent="0.3">
      <c r="A38" s="3"/>
    </row>
    <row r="39" spans="1:3" ht="15.6" x14ac:dyDescent="0.3">
      <c r="A39" s="3"/>
      <c r="B39" s="2" t="s">
        <v>23</v>
      </c>
    </row>
    <row r="40" spans="1:3" ht="15.6" x14ac:dyDescent="0.3">
      <c r="A40" s="3"/>
    </row>
    <row r="41" spans="1:3" ht="15.6" x14ac:dyDescent="0.3">
      <c r="A41" s="3"/>
    </row>
    <row r="42" spans="1:3" ht="15.6" x14ac:dyDescent="0.3">
      <c r="A42" s="3"/>
      <c r="C42" s="9"/>
    </row>
    <row r="43" spans="1:3" ht="15.6" x14ac:dyDescent="0.3">
      <c r="A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Garton on the Wolds Parish Council Clerk</dc:creator>
  <cp:lastModifiedBy>Garton on the Wolds Parish Council Clerk</cp:lastModifiedBy>
  <dcterms:created xsi:type="dcterms:W3CDTF">2025-06-25T09:58:34Z</dcterms:created>
  <dcterms:modified xsi:type="dcterms:W3CDTF">2025-06-25T10:00:17Z</dcterms:modified>
</cp:coreProperties>
</file>